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thy/Desktop/"/>
    </mc:Choice>
  </mc:AlternateContent>
  <xr:revisionPtr revIDLastSave="0" documentId="8_{E91EA11C-4D31-4540-9C5F-317CA298E86D}" xr6:coauthVersionLast="45" xr6:coauthVersionMax="45" xr10:uidLastSave="{00000000-0000-0000-0000-000000000000}"/>
  <bookViews>
    <workbookView xWindow="680" yWindow="460" windowWidth="25600" windowHeight="14540" xr2:uid="{EC8354D4-4B97-4394-B361-28CDFA4A1D65}"/>
  </bookViews>
  <sheets>
    <sheet name="Calcul Rup Conv F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E9" i="1"/>
  <c r="F16" i="1" l="1"/>
  <c r="E11" i="1"/>
  <c r="F11" i="1" s="1"/>
  <c r="E10" i="1"/>
  <c r="F10" i="1" s="1"/>
  <c r="E12" i="1" l="1"/>
  <c r="F12" i="1" s="1"/>
  <c r="E13" i="1" l="1"/>
  <c r="F13" i="1" s="1"/>
  <c r="F15" i="1" s="1"/>
</calcChain>
</file>

<file path=xl/sharedStrings.xml><?xml version="1.0" encoding="utf-8"?>
<sst xmlns="http://schemas.openxmlformats.org/spreadsheetml/2006/main" count="15" uniqueCount="14">
  <si>
    <t>Calcul de l'indemnité de rupture conventionnelle FP</t>
  </si>
  <si>
    <t>Salaire annuel brut</t>
  </si>
  <si>
    <t>Date d'entree</t>
  </si>
  <si>
    <t>Date de depart</t>
  </si>
  <si>
    <t>Nb Année</t>
  </si>
  <si>
    <t>De 1 à 10</t>
  </si>
  <si>
    <t>De plus de 10 à 15</t>
  </si>
  <si>
    <t>De plus de 15 à 20</t>
  </si>
  <si>
    <t>De plus de 20 à 24</t>
  </si>
  <si>
    <t>MINI</t>
  </si>
  <si>
    <t>MAX</t>
  </si>
  <si>
    <t>VERIFACTION LIMITE</t>
  </si>
  <si>
    <t>-- / -- / ----</t>
  </si>
  <si>
    <t>Format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</si>
</sst>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/>
    <xf numFmtId="164" fontId="0" fillId="0" borderId="4" xfId="0" applyNumberFormat="1" applyBorder="1"/>
    <xf numFmtId="164" fontId="0" fillId="3" borderId="6" xfId="0" applyNumberFormat="1" applyFill="1" applyBorder="1" applyProtection="1">
      <protection locked="0"/>
    </xf>
    <xf numFmtId="14" fontId="0" fillId="3" borderId="6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49" fontId="0" fillId="5" borderId="4" xfId="0" applyNumberFormat="1" applyFill="1" applyBorder="1" applyAlignment="1">
      <alignment vertical="center"/>
    </xf>
    <xf numFmtId="0" fontId="2" fillId="5" borderId="4" xfId="0" applyFont="1" applyFill="1" applyBorder="1" applyAlignment="1">
      <alignment horizontal="center"/>
    </xf>
    <xf numFmtId="0" fontId="0" fillId="0" borderId="0" xfId="0" applyBorder="1"/>
    <xf numFmtId="2" fontId="0" fillId="0" borderId="0" xfId="0" applyNumberFormat="1" applyBorder="1"/>
    <xf numFmtId="164" fontId="0" fillId="0" borderId="0" xfId="0" applyNumberFormat="1" applyBorder="1"/>
    <xf numFmtId="0" fontId="0" fillId="0" borderId="0" xfId="0" applyBorder="1" applyAlignment="1"/>
    <xf numFmtId="164" fontId="0" fillId="0" borderId="0" xfId="0" applyNumberFormat="1" applyBorder="1" applyAlignment="1"/>
    <xf numFmtId="164" fontId="0" fillId="4" borderId="7" xfId="0" applyNumberFormat="1" applyFill="1" applyBorder="1" applyAlignment="1"/>
    <xf numFmtId="164" fontId="0" fillId="4" borderId="0" xfId="0" applyNumberFormat="1" applyFill="1" applyAlignment="1"/>
    <xf numFmtId="0" fontId="0" fillId="0" borderId="0" xfId="0" applyAlignment="1"/>
    <xf numFmtId="0" fontId="0" fillId="0" borderId="5" xfId="0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4" fontId="0" fillId="6" borderId="4" xfId="0" applyNumberFormat="1" applyFill="1" applyBorder="1"/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FE95E-DC3F-4233-8DD2-55696C6D1954}">
  <dimension ref="A2:G27"/>
  <sheetViews>
    <sheetView tabSelected="1" zoomScale="130" zoomScaleNormal="130" workbookViewId="0">
      <selection activeCell="E6" sqref="E6"/>
    </sheetView>
  </sheetViews>
  <sheetFormatPr baseColWidth="10" defaultRowHeight="15" x14ac:dyDescent="0.2"/>
  <sheetData>
    <row r="2" spans="1:7" ht="16" thickBot="1" x14ac:dyDescent="0.25"/>
    <row r="3" spans="1:7" ht="22" thickBot="1" x14ac:dyDescent="0.3">
      <c r="A3" s="27" t="s">
        <v>0</v>
      </c>
      <c r="B3" s="28"/>
      <c r="C3" s="28"/>
      <c r="D3" s="28"/>
      <c r="E3" s="28"/>
      <c r="F3" s="28"/>
      <c r="G3" s="29"/>
    </row>
    <row r="6" spans="1:7" ht="20" customHeight="1" x14ac:dyDescent="0.25">
      <c r="C6" s="19" t="s">
        <v>1</v>
      </c>
      <c r="D6" s="20"/>
      <c r="E6" s="3">
        <v>26277.91</v>
      </c>
      <c r="F6" s="7" t="s">
        <v>13</v>
      </c>
    </row>
    <row r="7" spans="1:7" ht="20" customHeight="1" x14ac:dyDescent="0.2">
      <c r="C7" s="19" t="s">
        <v>2</v>
      </c>
      <c r="D7" s="20"/>
      <c r="E7" s="4">
        <v>37438</v>
      </c>
      <c r="F7" s="6" t="s">
        <v>12</v>
      </c>
    </row>
    <row r="8" spans="1:7" ht="20" customHeight="1" x14ac:dyDescent="0.2">
      <c r="C8" s="19" t="s">
        <v>3</v>
      </c>
      <c r="D8" s="20"/>
      <c r="E8" s="4">
        <v>44135</v>
      </c>
      <c r="F8" s="6" t="s">
        <v>12</v>
      </c>
    </row>
    <row r="9" spans="1:7" ht="20" customHeight="1" x14ac:dyDescent="0.2">
      <c r="C9" s="19" t="s">
        <v>4</v>
      </c>
      <c r="D9" s="20"/>
      <c r="E9" s="16">
        <f>ROUNDDOWN((E8-E7)/365,0)</f>
        <v>18</v>
      </c>
      <c r="F9" s="1"/>
    </row>
    <row r="10" spans="1:7" x14ac:dyDescent="0.2">
      <c r="C10" s="21" t="s">
        <v>5</v>
      </c>
      <c r="D10" s="22"/>
      <c r="E10" s="5">
        <f>IF(E9&gt;10,10,E9)</f>
        <v>10</v>
      </c>
      <c r="F10" s="2">
        <f>(E10*(E6/12))*25%</f>
        <v>5474.5645833333328</v>
      </c>
    </row>
    <row r="11" spans="1:7" x14ac:dyDescent="0.2">
      <c r="C11" s="21" t="s">
        <v>6</v>
      </c>
      <c r="D11" s="22"/>
      <c r="E11" s="5">
        <f>IF(E9&gt;15,5,E9-E10)</f>
        <v>5</v>
      </c>
      <c r="F11" s="2">
        <f>(E11*(E6/12))*(2/5)</f>
        <v>4379.6516666666666</v>
      </c>
    </row>
    <row r="12" spans="1:7" x14ac:dyDescent="0.2">
      <c r="C12" s="21" t="s">
        <v>7</v>
      </c>
      <c r="D12" s="22"/>
      <c r="E12" s="5">
        <f>IF(E9&gt;20,5,E9-E10-E11)</f>
        <v>3</v>
      </c>
      <c r="F12" s="2">
        <f>(E12*(E6/12))*1/2</f>
        <v>3284.73875</v>
      </c>
    </row>
    <row r="13" spans="1:7" x14ac:dyDescent="0.2">
      <c r="C13" s="21" t="s">
        <v>8</v>
      </c>
      <c r="D13" s="22"/>
      <c r="E13" s="17">
        <f>IF(E9&gt;=24,4,E9-E10-E11-E12)</f>
        <v>0</v>
      </c>
      <c r="F13" s="2">
        <f>(E13*(E6/12))*3/5</f>
        <v>0</v>
      </c>
    </row>
    <row r="14" spans="1:7" x14ac:dyDescent="0.2">
      <c r="C14" s="15"/>
      <c r="D14" s="15"/>
    </row>
    <row r="15" spans="1:7" x14ac:dyDescent="0.2">
      <c r="D15" s="23" t="s">
        <v>9</v>
      </c>
      <c r="E15" s="24"/>
      <c r="F15" s="13">
        <f>SUM(F10:F14)</f>
        <v>13138.955</v>
      </c>
    </row>
    <row r="16" spans="1:7" x14ac:dyDescent="0.2">
      <c r="D16" s="23" t="s">
        <v>10</v>
      </c>
      <c r="E16" s="24"/>
      <c r="F16" s="14">
        <f>E6/12*E9</f>
        <v>39416.864999999998</v>
      </c>
    </row>
    <row r="17" spans="1:6" x14ac:dyDescent="0.2">
      <c r="D17" s="25" t="s">
        <v>11</v>
      </c>
      <c r="E17" s="26"/>
      <c r="F17" s="18">
        <f>(E6/12)*24</f>
        <v>52555.82</v>
      </c>
    </row>
    <row r="19" spans="1:6" x14ac:dyDescent="0.2">
      <c r="A19" s="11"/>
      <c r="B19" s="11"/>
      <c r="C19" s="11"/>
      <c r="D19" s="11"/>
    </row>
    <row r="20" spans="1:6" x14ac:dyDescent="0.2">
      <c r="A20" s="11"/>
      <c r="B20" s="11"/>
      <c r="C20" s="9"/>
      <c r="D20" s="8"/>
    </row>
    <row r="21" spans="1:6" x14ac:dyDescent="0.2">
      <c r="A21" s="11"/>
      <c r="B21" s="11"/>
      <c r="C21" s="8"/>
      <c r="D21" s="10"/>
    </row>
    <row r="22" spans="1:6" x14ac:dyDescent="0.2">
      <c r="A22" s="11"/>
      <c r="B22" s="11"/>
      <c r="C22" s="8"/>
      <c r="D22" s="10"/>
    </row>
    <row r="23" spans="1:6" x14ac:dyDescent="0.2">
      <c r="A23" s="11"/>
      <c r="B23" s="11"/>
      <c r="C23" s="10"/>
      <c r="D23" s="8"/>
    </row>
    <row r="24" spans="1:6" x14ac:dyDescent="0.2">
      <c r="A24" s="8"/>
      <c r="B24" s="8"/>
      <c r="C24" s="8"/>
      <c r="D24" s="8"/>
    </row>
    <row r="25" spans="1:6" x14ac:dyDescent="0.2">
      <c r="A25" s="11"/>
      <c r="B25" s="11"/>
      <c r="C25" s="11"/>
      <c r="D25" s="8"/>
    </row>
    <row r="26" spans="1:6" x14ac:dyDescent="0.2">
      <c r="A26" s="8"/>
      <c r="B26" s="11"/>
      <c r="C26" s="11"/>
      <c r="D26" s="8"/>
    </row>
    <row r="27" spans="1:6" x14ac:dyDescent="0.2">
      <c r="A27" s="8"/>
      <c r="B27" s="12"/>
      <c r="C27" s="12"/>
      <c r="D27" s="8"/>
    </row>
  </sheetData>
  <sheetProtection algorithmName="SHA-512" hashValue="eXl0n2wQf/OFjPA8LDtniBps6jia4pLnttw2dj84UsCWJe1CKWGxkXBGxP2u6GaCAyATN209IHkksJtp21kK2Q==" saltValue="R/CgxvSpKLOGFo8qhETfDA==" spinCount="100000" sheet="1" objects="1" scenarios="1" selectLockedCells="1"/>
  <mergeCells count="12">
    <mergeCell ref="D17:E17"/>
    <mergeCell ref="A3:G3"/>
    <mergeCell ref="C11:D11"/>
    <mergeCell ref="C13:D13"/>
    <mergeCell ref="C12:D12"/>
    <mergeCell ref="D15:E15"/>
    <mergeCell ref="D16:E16"/>
    <mergeCell ref="C6:D6"/>
    <mergeCell ref="C7:D7"/>
    <mergeCell ref="C8:D8"/>
    <mergeCell ref="C9:D9"/>
    <mergeCell ref="C10:D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Calcul Rup Conv FP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</dc:creator>
  <cp:lastModifiedBy>Utilisateur de Microsoft Office</cp:lastModifiedBy>
  <dcterms:created xsi:type="dcterms:W3CDTF">2020-10-16T16:47:14Z</dcterms:created>
  <dcterms:modified xsi:type="dcterms:W3CDTF">2020-10-27T10:49:26Z</dcterms:modified>
</cp:coreProperties>
</file>